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7244D7A6-FC13-4472-B675-24490A382030}" xr6:coauthVersionLast="47" xr6:coauthVersionMax="47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720" xr2:uid="{00000000-000D-0000-FFFF-FFFF00000000}"/>
  </bookViews>
  <sheets>
    <sheet name="EAEPED_OG" sheetId="1" r:id="rId1"/>
  </sheets>
  <definedNames>
    <definedName name="_xlnm.Print_Area" localSheetId="0">EAEPED_OG!$A$1:$I$164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0" i="1" l="1"/>
  <c r="H63" i="1"/>
  <c r="H43" i="1"/>
  <c r="H38" i="1"/>
  <c r="H1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H150" i="1" s="1"/>
  <c r="E148" i="1"/>
  <c r="H148" i="1" s="1"/>
  <c r="E140" i="1"/>
  <c r="H140" i="1" s="1"/>
  <c r="E141" i="1"/>
  <c r="H141" i="1" s="1"/>
  <c r="E142" i="1"/>
  <c r="H142" i="1" s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H127" i="1" s="1"/>
  <c r="E128" i="1"/>
  <c r="H128" i="1" s="1"/>
  <c r="E129" i="1"/>
  <c r="H129" i="1" s="1"/>
  <c r="E130" i="1"/>
  <c r="H130" i="1" s="1"/>
  <c r="E131" i="1"/>
  <c r="H131" i="1" s="1"/>
  <c r="E132" i="1"/>
  <c r="H132" i="1" s="1"/>
  <c r="E125" i="1"/>
  <c r="H125" i="1" s="1"/>
  <c r="E116" i="1"/>
  <c r="H116" i="1" s="1"/>
  <c r="E117" i="1"/>
  <c r="H117" i="1" s="1"/>
  <c r="E118" i="1"/>
  <c r="H118" i="1" s="1"/>
  <c r="E119" i="1"/>
  <c r="H119" i="1" s="1"/>
  <c r="E120" i="1"/>
  <c r="H120" i="1" s="1"/>
  <c r="E121" i="1"/>
  <c r="H121" i="1" s="1"/>
  <c r="E122" i="1"/>
  <c r="H122" i="1" s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H111" i="1" s="1"/>
  <c r="E112" i="1"/>
  <c r="H112" i="1" s="1"/>
  <c r="E113" i="1"/>
  <c r="H113" i="1" s="1"/>
  <c r="E105" i="1"/>
  <c r="H105" i="1" s="1"/>
  <c r="E96" i="1"/>
  <c r="H96" i="1" s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H95" i="1" s="1"/>
  <c r="E88" i="1"/>
  <c r="H88" i="1" s="1"/>
  <c r="E89" i="1"/>
  <c r="H89" i="1" s="1"/>
  <c r="E90" i="1"/>
  <c r="E91" i="1"/>
  <c r="H91" i="1" s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H83" i="1" s="1"/>
  <c r="E84" i="1"/>
  <c r="H84" i="1" s="1"/>
  <c r="E78" i="1"/>
  <c r="H78" i="1" s="1"/>
  <c r="E75" i="1"/>
  <c r="H75" i="1" s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H62" i="1" s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E94" i="1"/>
  <c r="D94" i="1"/>
  <c r="C94" i="1"/>
  <c r="H86" i="1"/>
  <c r="G86" i="1"/>
  <c r="F86" i="1"/>
  <c r="E86" i="1"/>
  <c r="D86" i="1"/>
  <c r="C86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G10" i="1" s="1"/>
  <c r="F20" i="1"/>
  <c r="E20" i="1"/>
  <c r="D20" i="1"/>
  <c r="C20" i="1"/>
  <c r="H12" i="1"/>
  <c r="G12" i="1"/>
  <c r="F12" i="1"/>
  <c r="E12" i="1"/>
  <c r="D12" i="1"/>
  <c r="C12" i="1"/>
  <c r="F10" i="1"/>
  <c r="G85" i="1" l="1"/>
  <c r="G160" i="1" s="1"/>
  <c r="D85" i="1"/>
  <c r="F85" i="1"/>
  <c r="F160" i="1" s="1"/>
  <c r="H85" i="1"/>
  <c r="D10" i="1"/>
  <c r="C10" i="1"/>
  <c r="C160" i="1" s="1"/>
  <c r="H10" i="1"/>
  <c r="E85" i="1"/>
  <c r="E10" i="1"/>
  <c r="H160" i="1" l="1"/>
  <c r="E160" i="1"/>
  <c r="D160" i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<sst xmlns="http://schemas.openxmlformats.org/spreadsheetml/2006/main" count="167" uniqueCount="94">
  <si>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</si>
  <si>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</si>
  <si>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</si>
  <si>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</si>
  <si>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</si>
  <si>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</si>
  <si>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</si>
  <si>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</si>
  <si>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</si>
  <si>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</si>
  <si>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</si>
  <si>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</si>
  <si>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</si>
  <si>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</si>
  <si>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</si>
  <si>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</si>
  <si>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</si>
  <si>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</si>
  <si>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</si>
  <si>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</si>
  <si>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</si>
  <si>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</si>
  <si>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</si>
  <si>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</si>
  <si>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</si>
  <si>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</si>
  <si>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</si>
  <si>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</si>
  <si>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</si>
  <si>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</si>
  <si>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</si>
  <si>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</si>
  <si>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</si>
  <si>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</si>
  <si>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</si>
  <si>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</si>
  <si>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</si>
  <si>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</si>
  <si>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</si>
  <si>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</si>
  <si>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</si>
  <si>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</si>
  <si>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</si>
  <si>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</si>
  <si>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</si>
  <si>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</si>
  <si>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</si>
  <si>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</si>
  <si>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</si>
  <si>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</si>
  <si>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</si>
  <si>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</si>
  <si>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</si>
  <si>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</si>
  <si>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</si>
  <si>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</si>
  <si>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</si>
  <si>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</si>
  <si>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</si>
  <si>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</si>
  <si>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</si>
  <si>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</si>
  <si>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</si>
  <si>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</si>
  <si>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</si>
  <si>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</si>
  <si>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</si>
  <si>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</si>
  <si>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</si>
  <si>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</si>
  <si>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</si>
  <si>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</si>
  <si>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</si>
  <si>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</si>
  <si>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</si>
  <si>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</si>
  <si>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</si>
  <si>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</si>
  <si>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</si>
  <si>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</si>
  <si>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</si>
  <si>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</si>
  <si>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</si>
  <si>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</si>
  <si>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</si>
  <si>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</si>
  <si>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</si>
  <si>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</si>
  <si>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Madera</t>
  </si>
  <si>
    <t>Del 01 de enero al 31 de diciembre de 2022 (b)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</si>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</sst>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90" zoomScaleNormal="90" workbookViewId="0">
      <selection activeCell="L18" sqref="L1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89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11755228</v>
      </c>
      <c r="D10" s="8">
        <f>SUM(D12,D20,D30,D40,D50,D60,D64,D73,D77)</f>
        <v>0</v>
      </c>
      <c r="E10" s="24">
        <f t="shared" ref="E10:H10" si="0">SUM(E12,E20,E30,E40,E50,E60,E64,E73,E77)</f>
        <v>11755228</v>
      </c>
      <c r="F10" s="8">
        <f t="shared" si="0"/>
        <v>11221429</v>
      </c>
      <c r="G10" s="8">
        <f t="shared" si="0"/>
        <v>11075392</v>
      </c>
      <c r="H10" s="24">
        <f t="shared" si="0"/>
        <v>533799</v>
      </c>
    </row>
    <row r="11" spans="2:9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3919504</v>
      </c>
      <c r="D12" s="7">
        <f>SUM(D13:D19)</f>
        <v>75375</v>
      </c>
      <c r="E12" s="25">
        <f t="shared" ref="E12:H12" si="1">SUM(E13:E19)</f>
        <v>3994879</v>
      </c>
      <c r="F12" s="7">
        <f t="shared" si="1"/>
        <v>3920263</v>
      </c>
      <c r="G12" s="7">
        <f t="shared" si="1"/>
        <v>3920263</v>
      </c>
      <c r="H12" s="25">
        <f t="shared" si="1"/>
        <v>74616</v>
      </c>
    </row>
    <row r="13" spans="2:9" ht="24" x14ac:dyDescent="0.2">
      <c r="B13" s="10" t="s">
        <v>14</v>
      </c>
      <c r="C13" s="22">
        <v>2689536</v>
      </c>
      <c r="D13" s="22">
        <v>51021</v>
      </c>
      <c r="E13" s="26">
        <f>SUM(C13:D13)</f>
        <v>2740557</v>
      </c>
      <c r="F13" s="23">
        <v>2739640</v>
      </c>
      <c r="G13" s="23">
        <v>2739640</v>
      </c>
      <c r="H13" s="30">
        <f>SUM(E13-F13)</f>
        <v>917</v>
      </c>
    </row>
    <row r="14" spans="2:9" ht="22.9" customHeight="1" x14ac:dyDescent="0.2">
      <c r="B14" s="10" t="s">
        <v>15</v>
      </c>
      <c r="C14" s="22">
        <v>0</v>
      </c>
      <c r="D14" s="22">
        <v>0</v>
      </c>
      <c r="E14" s="26">
        <f t="shared" ref="E14:E79" si="2">SUM(C14:D14)</f>
        <v>0</v>
      </c>
      <c r="F14" s="23">
        <v>0</v>
      </c>
      <c r="G14" s="23">
        <v>0</v>
      </c>
      <c r="H14" s="30">
        <f t="shared" ref="H14:H79" si="3">SUM(E14-F14)</f>
        <v>0</v>
      </c>
    </row>
    <row r="15" spans="2:9" x14ac:dyDescent="0.2">
      <c r="B15" s="10" t="s">
        <v>16</v>
      </c>
      <c r="C15" s="22">
        <v>700490</v>
      </c>
      <c r="D15" s="22">
        <v>16231</v>
      </c>
      <c r="E15" s="26">
        <f t="shared" si="2"/>
        <v>716721</v>
      </c>
      <c r="F15" s="23">
        <v>695330</v>
      </c>
      <c r="G15" s="23">
        <v>695330</v>
      </c>
      <c r="H15" s="30">
        <f t="shared" si="3"/>
        <v>21391</v>
      </c>
    </row>
    <row r="16" spans="2:9" x14ac:dyDescent="0.2">
      <c r="B16" s="10" t="s">
        <v>17</v>
      </c>
      <c r="C16" s="22">
        <v>272280</v>
      </c>
      <c r="D16" s="22">
        <v>5236</v>
      </c>
      <c r="E16" s="26">
        <f t="shared" si="2"/>
        <v>277516</v>
      </c>
      <c r="F16" s="23">
        <v>272435</v>
      </c>
      <c r="G16" s="23">
        <v>272435</v>
      </c>
      <c r="H16" s="30">
        <f t="shared" si="3"/>
        <v>5081</v>
      </c>
    </row>
    <row r="17" spans="2:8" x14ac:dyDescent="0.2">
      <c r="B17" s="10" t="s">
        <v>18</v>
      </c>
      <c r="C17" s="22">
        <v>257198</v>
      </c>
      <c r="D17" s="22">
        <v>2887</v>
      </c>
      <c r="E17" s="26">
        <f t="shared" si="2"/>
        <v>260085</v>
      </c>
      <c r="F17" s="23">
        <v>212858</v>
      </c>
      <c r="G17" s="23">
        <v>212858</v>
      </c>
      <c r="H17" s="30">
        <f t="shared" si="3"/>
        <v>47227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2532509</v>
      </c>
      <c r="D20" s="7">
        <f t="shared" ref="D20:H20" si="4">SUM(D21:D29)</f>
        <v>587100</v>
      </c>
      <c r="E20" s="25">
        <f t="shared" si="4"/>
        <v>3119609</v>
      </c>
      <c r="F20" s="7">
        <f t="shared" si="4"/>
        <v>3039912</v>
      </c>
      <c r="G20" s="7">
        <f t="shared" si="4"/>
        <v>2962844</v>
      </c>
      <c r="H20" s="25">
        <f t="shared" si="4"/>
        <v>79697</v>
      </c>
    </row>
    <row r="21" spans="2:8" ht="24" x14ac:dyDescent="0.2">
      <c r="B21" s="10" t="s">
        <v>22</v>
      </c>
      <c r="C21" s="22">
        <v>150657</v>
      </c>
      <c r="D21" s="22">
        <v>32000</v>
      </c>
      <c r="E21" s="26">
        <f t="shared" si="2"/>
        <v>182657</v>
      </c>
      <c r="F21" s="23">
        <v>179722</v>
      </c>
      <c r="G21" s="23">
        <v>175241</v>
      </c>
      <c r="H21" s="30">
        <f t="shared" si="3"/>
        <v>2935</v>
      </c>
    </row>
    <row r="22" spans="2:8" x14ac:dyDescent="0.2">
      <c r="B22" s="10" t="s">
        <v>23</v>
      </c>
      <c r="C22" s="22">
        <v>86415</v>
      </c>
      <c r="D22" s="22">
        <v>14000</v>
      </c>
      <c r="E22" s="26">
        <f t="shared" si="2"/>
        <v>100415</v>
      </c>
      <c r="F22" s="23">
        <v>92389</v>
      </c>
      <c r="G22" s="23">
        <v>92389</v>
      </c>
      <c r="H22" s="30">
        <f t="shared" si="3"/>
        <v>8026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0</v>
      </c>
      <c r="D24" s="22">
        <v>0</v>
      </c>
      <c r="E24" s="26">
        <f t="shared" si="2"/>
        <v>0</v>
      </c>
      <c r="F24" s="23">
        <v>0</v>
      </c>
      <c r="G24" s="23">
        <v>0</v>
      </c>
      <c r="H24" s="30">
        <f t="shared" si="3"/>
        <v>0</v>
      </c>
    </row>
    <row r="25" spans="2:8" ht="23.45" customHeight="1" x14ac:dyDescent="0.2">
      <c r="B25" s="10" t="s">
        <v>26</v>
      </c>
      <c r="C25" s="22">
        <v>39639</v>
      </c>
      <c r="D25" s="22">
        <v>0</v>
      </c>
      <c r="E25" s="26">
        <f t="shared" si="2"/>
        <v>39639</v>
      </c>
      <c r="F25" s="23">
        <v>37187</v>
      </c>
      <c r="G25" s="23">
        <v>37187</v>
      </c>
      <c r="H25" s="30">
        <f t="shared" si="3"/>
        <v>2452</v>
      </c>
    </row>
    <row r="26" spans="2:8" x14ac:dyDescent="0.2">
      <c r="B26" s="10" t="s">
        <v>27</v>
      </c>
      <c r="C26" s="22">
        <v>886032</v>
      </c>
      <c r="D26" s="22">
        <v>-9900</v>
      </c>
      <c r="E26" s="26">
        <f t="shared" si="2"/>
        <v>876132</v>
      </c>
      <c r="F26" s="23">
        <v>838388</v>
      </c>
      <c r="G26" s="23">
        <v>767269</v>
      </c>
      <c r="H26" s="30">
        <f t="shared" si="3"/>
        <v>37744</v>
      </c>
    </row>
    <row r="27" spans="2:8" ht="24" x14ac:dyDescent="0.2">
      <c r="B27" s="10" t="s">
        <v>28</v>
      </c>
      <c r="C27" s="22">
        <v>60502</v>
      </c>
      <c r="D27" s="22">
        <v>-10000</v>
      </c>
      <c r="E27" s="26">
        <f t="shared" si="2"/>
        <v>50502</v>
      </c>
      <c r="F27" s="23">
        <v>46199</v>
      </c>
      <c r="G27" s="23">
        <v>46199</v>
      </c>
      <c r="H27" s="30">
        <f t="shared" si="3"/>
        <v>4303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1309264</v>
      </c>
      <c r="D29" s="22">
        <v>561000</v>
      </c>
      <c r="E29" s="26">
        <f t="shared" si="2"/>
        <v>1870264</v>
      </c>
      <c r="F29" s="23">
        <v>1846027</v>
      </c>
      <c r="G29" s="23">
        <v>1844559</v>
      </c>
      <c r="H29" s="30">
        <f t="shared" si="3"/>
        <v>24237</v>
      </c>
    </row>
    <row r="30" spans="2:8" s="9" customFormat="1" ht="24" x14ac:dyDescent="0.2">
      <c r="B30" s="12" t="s">
        <v>31</v>
      </c>
      <c r="C30" s="7">
        <f>SUM(C31:C39)</f>
        <v>3252935</v>
      </c>
      <c r="D30" s="7">
        <f t="shared" ref="D30:H30" si="5">SUM(D31:D39)</f>
        <v>-217600</v>
      </c>
      <c r="E30" s="25">
        <f t="shared" si="5"/>
        <v>3035335</v>
      </c>
      <c r="F30" s="7">
        <f t="shared" si="5"/>
        <v>2800979</v>
      </c>
      <c r="G30" s="7">
        <f t="shared" si="5"/>
        <v>2740301</v>
      </c>
      <c r="H30" s="25">
        <f t="shared" si="5"/>
        <v>234356</v>
      </c>
    </row>
    <row r="31" spans="2:8" x14ac:dyDescent="0.2">
      <c r="B31" s="10" t="s">
        <v>32</v>
      </c>
      <c r="C31" s="22">
        <v>2145975</v>
      </c>
      <c r="D31" s="22">
        <v>-182600</v>
      </c>
      <c r="E31" s="26">
        <f t="shared" si="2"/>
        <v>1963375</v>
      </c>
      <c r="F31" s="23">
        <v>1913865</v>
      </c>
      <c r="G31" s="23">
        <v>1854735</v>
      </c>
      <c r="H31" s="30">
        <f t="shared" si="3"/>
        <v>49510</v>
      </c>
    </row>
    <row r="32" spans="2:8" x14ac:dyDescent="0.2">
      <c r="B32" s="10" t="s">
        <v>33</v>
      </c>
      <c r="C32" s="22">
        <v>0</v>
      </c>
      <c r="D32" s="22">
        <v>0</v>
      </c>
      <c r="E32" s="26">
        <f t="shared" si="2"/>
        <v>0</v>
      </c>
      <c r="F32" s="23">
        <v>0</v>
      </c>
      <c r="G32" s="23">
        <v>0</v>
      </c>
      <c r="H32" s="30">
        <f t="shared" si="3"/>
        <v>0</v>
      </c>
    </row>
    <row r="33" spans="2:8" ht="24" x14ac:dyDescent="0.2">
      <c r="B33" s="10" t="s">
        <v>34</v>
      </c>
      <c r="C33" s="22">
        <v>467508</v>
      </c>
      <c r="D33" s="22">
        <v>60000</v>
      </c>
      <c r="E33" s="26">
        <f t="shared" si="2"/>
        <v>527508</v>
      </c>
      <c r="F33" s="23">
        <v>382515</v>
      </c>
      <c r="G33" s="23">
        <v>382515</v>
      </c>
      <c r="H33" s="30">
        <f t="shared" si="3"/>
        <v>144993</v>
      </c>
    </row>
    <row r="34" spans="2:8" ht="24.6" customHeight="1" x14ac:dyDescent="0.2">
      <c r="B34" s="10" t="s">
        <v>35</v>
      </c>
      <c r="C34" s="22">
        <v>123276</v>
      </c>
      <c r="D34" s="22">
        <v>-10000</v>
      </c>
      <c r="E34" s="26">
        <f t="shared" si="2"/>
        <v>113276</v>
      </c>
      <c r="F34" s="23">
        <v>106855</v>
      </c>
      <c r="G34" s="23">
        <v>106855</v>
      </c>
      <c r="H34" s="30">
        <f t="shared" si="3"/>
        <v>6421</v>
      </c>
    </row>
    <row r="35" spans="2:8" ht="24" x14ac:dyDescent="0.2">
      <c r="B35" s="10" t="s">
        <v>36</v>
      </c>
      <c r="C35" s="22">
        <v>344030</v>
      </c>
      <c r="D35" s="22">
        <v>-100000</v>
      </c>
      <c r="E35" s="26">
        <f t="shared" si="2"/>
        <v>244030</v>
      </c>
      <c r="F35" s="23">
        <v>217820</v>
      </c>
      <c r="G35" s="23">
        <v>217820</v>
      </c>
      <c r="H35" s="30">
        <f t="shared" si="3"/>
        <v>26210</v>
      </c>
    </row>
    <row r="36" spans="2:8" ht="24" x14ac:dyDescent="0.2">
      <c r="B36" s="10" t="s">
        <v>37</v>
      </c>
      <c r="C36" s="22">
        <v>32084</v>
      </c>
      <c r="D36" s="22">
        <v>1000</v>
      </c>
      <c r="E36" s="26">
        <f t="shared" si="2"/>
        <v>33084</v>
      </c>
      <c r="F36" s="23">
        <v>32830</v>
      </c>
      <c r="G36" s="23">
        <v>32830</v>
      </c>
      <c r="H36" s="30">
        <f t="shared" si="3"/>
        <v>254</v>
      </c>
    </row>
    <row r="37" spans="2:8" x14ac:dyDescent="0.2">
      <c r="B37" s="10" t="s">
        <v>38</v>
      </c>
      <c r="C37" s="22">
        <v>87062</v>
      </c>
      <c r="D37" s="22">
        <v>14000</v>
      </c>
      <c r="E37" s="26">
        <f t="shared" si="2"/>
        <v>101062</v>
      </c>
      <c r="F37" s="23">
        <v>95507</v>
      </c>
      <c r="G37" s="23">
        <v>93959</v>
      </c>
      <c r="H37" s="30">
        <f t="shared" si="3"/>
        <v>5555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53000</v>
      </c>
      <c r="D39" s="22">
        <v>0</v>
      </c>
      <c r="E39" s="26">
        <f t="shared" si="2"/>
        <v>53000</v>
      </c>
      <c r="F39" s="23">
        <v>51587</v>
      </c>
      <c r="G39" s="23">
        <v>51587</v>
      </c>
      <c r="H39" s="30">
        <f t="shared" si="3"/>
        <v>1413</v>
      </c>
    </row>
    <row r="40" spans="2:8" s="9" customFormat="1" ht="25.5" customHeight="1" x14ac:dyDescent="0.2">
      <c r="B40" s="12" t="s">
        <v>41</v>
      </c>
      <c r="C40" s="7">
        <f>SUM(C41:C49)</f>
        <v>538842</v>
      </c>
      <c r="D40" s="7">
        <f t="shared" ref="D40:H40" si="6">SUM(D41:D49)</f>
        <v>-78500</v>
      </c>
      <c r="E40" s="25">
        <f t="shared" si="6"/>
        <v>460342</v>
      </c>
      <c r="F40" s="7">
        <f t="shared" si="6"/>
        <v>459519</v>
      </c>
      <c r="G40" s="7">
        <f t="shared" si="6"/>
        <v>459519</v>
      </c>
      <c r="H40" s="25">
        <f t="shared" si="6"/>
        <v>823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538842</v>
      </c>
      <c r="D42" s="22">
        <v>-78500</v>
      </c>
      <c r="E42" s="26">
        <f t="shared" si="2"/>
        <v>460342</v>
      </c>
      <c r="F42" s="23">
        <v>459519</v>
      </c>
      <c r="G42" s="23">
        <v>459519</v>
      </c>
      <c r="H42" s="30">
        <f t="shared" si="3"/>
        <v>823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1511438</v>
      </c>
      <c r="D50" s="7">
        <f t="shared" ref="D50:H50" si="7">SUM(D51:D59)</f>
        <v>-366375</v>
      </c>
      <c r="E50" s="25">
        <f t="shared" si="7"/>
        <v>1145063</v>
      </c>
      <c r="F50" s="7">
        <f t="shared" si="7"/>
        <v>1000756</v>
      </c>
      <c r="G50" s="7">
        <f t="shared" si="7"/>
        <v>992465</v>
      </c>
      <c r="H50" s="25">
        <f t="shared" si="7"/>
        <v>144307</v>
      </c>
    </row>
    <row r="51" spans="2:8" x14ac:dyDescent="0.2">
      <c r="B51" s="10" t="s">
        <v>52</v>
      </c>
      <c r="C51" s="22">
        <v>65000</v>
      </c>
      <c r="D51" s="22">
        <v>84000</v>
      </c>
      <c r="E51" s="26">
        <f t="shared" si="2"/>
        <v>149000</v>
      </c>
      <c r="F51" s="23">
        <v>146491</v>
      </c>
      <c r="G51" s="23">
        <v>138201</v>
      </c>
      <c r="H51" s="30">
        <f t="shared" si="3"/>
        <v>2509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400000</v>
      </c>
      <c r="D54" s="22">
        <v>-400000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350000</v>
      </c>
      <c r="D56" s="22">
        <v>-250000</v>
      </c>
      <c r="E56" s="26">
        <f t="shared" si="2"/>
        <v>100000</v>
      </c>
      <c r="F56" s="23">
        <v>73042</v>
      </c>
      <c r="G56" s="23">
        <v>73041</v>
      </c>
      <c r="H56" s="30">
        <f t="shared" si="3"/>
        <v>26958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696438</v>
      </c>
      <c r="D58" s="22">
        <v>199625</v>
      </c>
      <c r="E58" s="26">
        <f t="shared" si="2"/>
        <v>896063</v>
      </c>
      <c r="F58" s="23">
        <v>781223</v>
      </c>
      <c r="G58" s="23">
        <v>781223</v>
      </c>
      <c r="H58" s="30">
        <f t="shared" si="3"/>
        <v>114840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0</v>
      </c>
      <c r="G59" s="23">
        <v>0</v>
      </c>
      <c r="H59" s="30">
        <f t="shared" si="3"/>
        <v>0</v>
      </c>
    </row>
    <row r="60" spans="2:8" s="9" customFormat="1" x14ac:dyDescent="0.2">
      <c r="B60" s="6" t="s">
        <v>61</v>
      </c>
      <c r="C60" s="7">
        <f>SUM(C61:C63)</f>
        <v>0</v>
      </c>
      <c r="D60" s="7">
        <f t="shared" ref="D60:H60" si="8">SUM(D61:D63)</f>
        <v>0</v>
      </c>
      <c r="E60" s="25">
        <f t="shared" si="8"/>
        <v>0</v>
      </c>
      <c r="F60" s="7">
        <f t="shared" si="8"/>
        <v>0</v>
      </c>
      <c r="G60" s="7">
        <f t="shared" si="8"/>
        <v>0</v>
      </c>
      <c r="H60" s="25">
        <f t="shared" si="8"/>
        <v>0</v>
      </c>
    </row>
    <row r="61" spans="2:8" x14ac:dyDescent="0.2">
      <c r="B61" s="10" t="s">
        <v>62</v>
      </c>
      <c r="C61" s="22">
        <v>0</v>
      </c>
      <c r="D61" s="22">
        <v>0</v>
      </c>
      <c r="E61" s="26">
        <f t="shared" si="2"/>
        <v>0</v>
      </c>
      <c r="F61" s="23">
        <v>0</v>
      </c>
      <c r="G61" s="23">
        <v>0</v>
      </c>
      <c r="H61" s="30">
        <f t="shared" si="3"/>
        <v>0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4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4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24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0</v>
      </c>
      <c r="G77" s="7">
        <f t="shared" si="11"/>
        <v>0</v>
      </c>
      <c r="H77" s="25">
        <f t="shared" si="11"/>
        <v>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0</v>
      </c>
      <c r="G84" s="22">
        <v>0</v>
      </c>
      <c r="H84" s="30">
        <f t="shared" si="13"/>
        <v>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12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11755228</v>
      </c>
      <c r="D160" s="21">
        <f t="shared" ref="D160:G160" si="28">SUM(D10,D85)</f>
        <v>0</v>
      </c>
      <c r="E160" s="28">
        <f>SUM(E10,E85)</f>
        <v>11755228</v>
      </c>
      <c r="F160" s="21">
        <f t="shared" si="28"/>
        <v>11221429</v>
      </c>
      <c r="G160" s="21">
        <f t="shared" si="28"/>
        <v>11075392</v>
      </c>
      <c r="H160" s="28">
        <f>SUM(H10,H85)</f>
        <v>533799</v>
      </c>
    </row>
    <row r="161" spans="2:6" s="31" customFormat="1" x14ac:dyDescent="0.2"/>
    <row r="162" spans="2:6" s="31" customFormat="1" x14ac:dyDescent="0.2"/>
    <row r="163" spans="2:6" s="31" customFormat="1" x14ac:dyDescent="0.2">
      <c r="B163" s="31" t="s">
        <v>90</v>
      </c>
      <c r="F163" s="31" t="s">
        <v>91</v>
      </c>
    </row>
    <row r="164" spans="2:6" s="31" customFormat="1" x14ac:dyDescent="0.2">
      <c r="B164" s="31" t="s">
        <v>92</v>
      </c>
      <c r="F164" s="31" t="s">
        <v>93</v>
      </c>
    </row>
    <row r="165" spans="2:6" s="31" customFormat="1" x14ac:dyDescent="0.2"/>
    <row r="166" spans="2:6" s="31" customFormat="1" x14ac:dyDescent="0.2"/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dcterms:created xsi:type="dcterms:W3CDTF">2020-01-08T21:14:59Z</dcterms:created>
  <dcterms:modified xsi:type="dcterms:W3CDTF">2023-01-26T21:20:52Z</dcterms:modified>
</cp:coreProperties>
</file>